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3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<sst xmlns="http://schemas.openxmlformats.org/spreadsheetml/2006/main" count="58" uniqueCount="50">
  <si>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Нитка маршрута</t>
  </si>
  <si>
    <t>Пасечная - р. Бухтовец - вдп. Бухтовецкий - ур. Ростоки - Манява - вдп. Манявский - р. Манявка - хр. Чортка - г. Рипна (1212 м) - г. Станимир (1546 м) - р. Дощина - р. Быстрица Солотвинская - полонина Рущина - г. Малая Сивуля - г. Вел. Сивуля - полонина Рущина - ур. Пекло - г. Окопи - р.Салатрук - Быстрица - ур. Скалки - г. Поленски - р. Черник - Зеленая</t>
  </si>
  <si>
    <t>22.03-29.03</t>
  </si>
  <si>
    <t>Высота</t>
  </si>
  <si>
    <t>Набор</t>
  </si>
  <si>
    <t>Расстояние</t>
  </si>
  <si>
    <t>Набор за день</t>
  </si>
  <si>
    <t>Киллометраж</t>
  </si>
  <si>
    <t>День 1.</t>
  </si>
  <si>
    <t>Быстрица: устье р. Бухтивец</t>
  </si>
  <si>
    <t xml:space="preserve"> -</t>
  </si>
  <si>
    <t>Бухтивецкий водопад</t>
  </si>
  <si>
    <t>хр. Дил: отметка 966,4</t>
  </si>
  <si>
    <t>р. Манявка</t>
  </si>
  <si>
    <t>Манявский вдп.</t>
  </si>
  <si>
    <t>Ночевка</t>
  </si>
  <si>
    <t>Около Манявского водопада</t>
  </si>
  <si>
    <t>День 2.</t>
  </si>
  <si>
    <t>хр. Чортки</t>
  </si>
  <si>
    <t>долина между хр. Чортки и г. Рипна</t>
  </si>
  <si>
    <t>г. Рипна</t>
  </si>
  <si>
    <t>р. Ольховец</t>
  </si>
  <si>
    <t>Около устья р. Ольховец</t>
  </si>
  <si>
    <t>День 3.</t>
  </si>
  <si>
    <t>г. Станимир (1546)</t>
  </si>
  <si>
    <t>р. Кiньский</t>
  </si>
  <si>
    <t>р. Быстрица-Солотвинская</t>
  </si>
  <si>
    <t>Долина р. Быстрица-Солотвинская</t>
  </si>
  <si>
    <t>День 4.</t>
  </si>
  <si>
    <t>Устье р. Лопушна</t>
  </si>
  <si>
    <t>пер. Боревка: полонина Погар</t>
  </si>
  <si>
    <t>полонина Погар</t>
  </si>
  <si>
    <t>День 5.</t>
  </si>
  <si>
    <t>г. Боревка</t>
  </si>
  <si>
    <t>г. Лопушна</t>
  </si>
  <si>
    <t>г. Великая Сивуля</t>
  </si>
  <si>
    <t>г. Мал. Сивуля</t>
  </si>
  <si>
    <t>полонина Рощина</t>
  </si>
  <si>
    <t>День 6.</t>
  </si>
  <si>
    <t>урочище Пекло</t>
  </si>
  <si>
    <t>Развилка</t>
  </si>
  <si>
    <t>г. Окопи</t>
  </si>
  <si>
    <t>р. Салатрук - водопад</t>
  </si>
  <si>
    <t>Водопад</t>
  </si>
  <si>
    <t>Быстрица</t>
  </si>
  <si>
    <t>Рядом с Быстрицей (до или после)</t>
  </si>
  <si>
    <t>День 7.</t>
  </si>
  <si>
    <t>г. Поленски</t>
  </si>
  <si>
    <t>Зеленая</t>
  </si>
  <si>
    <t>Не доходя до Зеленой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</si>
</sst>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25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16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25" fillId="0" borderId="15" xfId="0" applyFont="1" applyBorder="1" applyAlignment="1">
      <alignment/>
    </xf>
    <xf numFmtId="1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C18" sqref="C18"/>
    </sheetView>
  </sheetViews>
  <sheetFormatPr defaultColWidth="9.140625" defaultRowHeight="15"/>
  <cols>
    <col min="1" max="1" width="14.421875" style="0" customWidth="1"/>
    <col min="2" max="2" width="3.7109375" style="0" customWidth="1"/>
    <col min="3" max="3" width="41.7109375" style="0" customWidth="1"/>
    <col min="4" max="4" width="8.421875" style="0" customWidth="1"/>
    <col min="6" max="6" width="11.421875" style="0" customWidth="1"/>
    <col min="7" max="7" width="14.28125" style="0" customWidth="1"/>
    <col min="8" max="8" width="13.57421875" style="0" customWidth="1"/>
  </cols>
  <sheetData>
    <row r="1" spans="1:8" ht="15.75" thickBot="1">
      <c r="A1" s="23" t="s">
        <v>0</v>
      </c>
      <c r="B1" s="24"/>
      <c r="C1" s="24"/>
      <c r="D1" s="24"/>
      <c r="E1" s="24"/>
      <c r="F1" s="24"/>
      <c r="G1" s="24"/>
      <c r="H1" s="25"/>
    </row>
    <row r="2" spans="1:8" ht="54.75" customHeight="1" thickBot="1">
      <c r="A2" s="26" t="s">
        <v>1</v>
      </c>
      <c r="B2" s="27"/>
      <c r="C2" s="27"/>
      <c r="D2" s="27"/>
      <c r="E2" s="27"/>
      <c r="F2" s="27"/>
      <c r="G2" s="27"/>
      <c r="H2" s="28"/>
    </row>
    <row r="3" ht="15.75" thickBot="1"/>
    <row r="4" spans="1:8" ht="15.75" thickBot="1">
      <c r="A4" s="1"/>
      <c r="B4" s="2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5">
      <c r="A5" s="4" t="s">
        <v>8</v>
      </c>
      <c r="B5" s="5">
        <v>1</v>
      </c>
      <c r="C5" s="5" t="s">
        <v>9</v>
      </c>
      <c r="D5" s="5">
        <v>524</v>
      </c>
      <c r="E5" s="5" t="s">
        <v>10</v>
      </c>
      <c r="F5" s="5" t="s">
        <v>10</v>
      </c>
      <c r="G5" s="29">
        <f>E6+E7+E9</f>
        <v>547</v>
      </c>
      <c r="H5" s="30">
        <f>SUM(F6:F9)</f>
        <v>18000</v>
      </c>
    </row>
    <row r="6" spans="1:8" ht="15">
      <c r="A6" s="6">
        <v>40990</v>
      </c>
      <c r="B6" s="7">
        <v>2</v>
      </c>
      <c r="C6" s="7" t="s">
        <v>11</v>
      </c>
      <c r="D6" s="7">
        <v>662</v>
      </c>
      <c r="E6" s="7">
        <f>D6-D5</f>
        <v>138</v>
      </c>
      <c r="F6" s="7">
        <v>7000</v>
      </c>
      <c r="G6" s="21"/>
      <c r="H6" s="22"/>
    </row>
    <row r="7" spans="1:8" ht="15">
      <c r="A7" s="8"/>
      <c r="B7" s="7">
        <v>3</v>
      </c>
      <c r="C7" s="7" t="s">
        <v>12</v>
      </c>
      <c r="D7" s="7">
        <v>936</v>
      </c>
      <c r="E7" s="7">
        <f>D7-D6</f>
        <v>274</v>
      </c>
      <c r="F7" s="7">
        <v>3000</v>
      </c>
      <c r="G7" s="21"/>
      <c r="H7" s="22"/>
    </row>
    <row r="8" spans="1:8" ht="15">
      <c r="A8" s="8"/>
      <c r="B8" s="7">
        <v>4</v>
      </c>
      <c r="C8" s="7" t="s">
        <v>13</v>
      </c>
      <c r="D8" s="7">
        <v>575</v>
      </c>
      <c r="E8" s="7">
        <f>D8-D7</f>
        <v>-361</v>
      </c>
      <c r="F8" s="7">
        <v>4000</v>
      </c>
      <c r="G8" s="21"/>
      <c r="H8" s="22"/>
    </row>
    <row r="9" spans="1:8" ht="15">
      <c r="A9" s="8"/>
      <c r="B9" s="7">
        <v>5</v>
      </c>
      <c r="C9" s="7" t="s">
        <v>14</v>
      </c>
      <c r="D9" s="7">
        <v>710</v>
      </c>
      <c r="E9" s="7">
        <f>D9-D8</f>
        <v>135</v>
      </c>
      <c r="F9" s="7">
        <v>4000</v>
      </c>
      <c r="G9" s="21"/>
      <c r="H9" s="22"/>
    </row>
    <row r="10" spans="1:8" ht="15">
      <c r="A10" s="9" t="s">
        <v>15</v>
      </c>
      <c r="B10" s="10"/>
      <c r="C10" s="10" t="s">
        <v>16</v>
      </c>
      <c r="D10" s="10">
        <v>710</v>
      </c>
      <c r="E10" s="10"/>
      <c r="F10" s="10"/>
      <c r="G10" s="10"/>
      <c r="H10" s="11"/>
    </row>
    <row r="11" spans="1:8" ht="15">
      <c r="A11" s="12" t="s">
        <v>17</v>
      </c>
      <c r="B11" s="7">
        <v>1</v>
      </c>
      <c r="C11" s="7" t="s">
        <v>18</v>
      </c>
      <c r="D11" s="7">
        <v>1223</v>
      </c>
      <c r="E11" s="7">
        <f>D11-D10</f>
        <v>513</v>
      </c>
      <c r="F11" s="7">
        <v>3000</v>
      </c>
      <c r="G11" s="21">
        <f>E11+E13</f>
        <v>794</v>
      </c>
      <c r="H11" s="22">
        <f>SUM(F11:F14)</f>
        <v>9200</v>
      </c>
    </row>
    <row r="12" spans="1:8" ht="15">
      <c r="A12" s="13">
        <v>40991</v>
      </c>
      <c r="B12" s="7">
        <v>2</v>
      </c>
      <c r="C12" s="7" t="s">
        <v>19</v>
      </c>
      <c r="D12" s="7">
        <v>902</v>
      </c>
      <c r="E12" s="7">
        <f>D12-D11</f>
        <v>-321</v>
      </c>
      <c r="F12" s="7">
        <v>700</v>
      </c>
      <c r="G12" s="21"/>
      <c r="H12" s="22"/>
    </row>
    <row r="13" spans="1:8" ht="15">
      <c r="A13" s="14"/>
      <c r="B13" s="7">
        <v>3</v>
      </c>
      <c r="C13" s="7" t="s">
        <v>20</v>
      </c>
      <c r="D13" s="7">
        <v>1183</v>
      </c>
      <c r="E13" s="7">
        <f>D13-D12</f>
        <v>281</v>
      </c>
      <c r="F13" s="7">
        <v>3000</v>
      </c>
      <c r="G13" s="21"/>
      <c r="H13" s="22"/>
    </row>
    <row r="14" spans="1:8" ht="15">
      <c r="A14" s="14"/>
      <c r="B14" s="7">
        <v>4</v>
      </c>
      <c r="C14" s="7" t="s">
        <v>21</v>
      </c>
      <c r="D14" s="7">
        <v>805</v>
      </c>
      <c r="E14" s="7">
        <f>D14-D13</f>
        <v>-378</v>
      </c>
      <c r="F14" s="7">
        <v>2500</v>
      </c>
      <c r="G14" s="21"/>
      <c r="H14" s="22"/>
    </row>
    <row r="15" spans="1:8" ht="15">
      <c r="A15" s="15" t="s">
        <v>15</v>
      </c>
      <c r="B15" s="10"/>
      <c r="C15" s="10" t="s">
        <v>22</v>
      </c>
      <c r="D15" s="10">
        <v>805</v>
      </c>
      <c r="E15" s="10"/>
      <c r="F15" s="10"/>
      <c r="G15" s="10"/>
      <c r="H15" s="11"/>
    </row>
    <row r="16" spans="1:8" ht="15">
      <c r="A16" s="12" t="s">
        <v>23</v>
      </c>
      <c r="B16" s="7">
        <v>1</v>
      </c>
      <c r="C16" s="7" t="s">
        <v>24</v>
      </c>
      <c r="D16" s="7">
        <v>1542</v>
      </c>
      <c r="E16" s="7">
        <f>D16-D15</f>
        <v>737</v>
      </c>
      <c r="F16" s="7">
        <v>4800</v>
      </c>
      <c r="G16" s="21">
        <f>E16</f>
        <v>737</v>
      </c>
      <c r="H16" s="22">
        <f>SUM(F16:F18)</f>
        <v>10100</v>
      </c>
    </row>
    <row r="17" spans="1:8" ht="15">
      <c r="A17" s="13">
        <v>40992</v>
      </c>
      <c r="B17" s="7">
        <v>2</v>
      </c>
      <c r="C17" s="7" t="s">
        <v>25</v>
      </c>
      <c r="D17" s="7">
        <v>1167</v>
      </c>
      <c r="E17" s="7">
        <f>D17-D16</f>
        <v>-375</v>
      </c>
      <c r="F17" s="7">
        <v>1800</v>
      </c>
      <c r="G17" s="21"/>
      <c r="H17" s="22"/>
    </row>
    <row r="18" spans="1:8" ht="15">
      <c r="A18" s="14"/>
      <c r="B18" s="7">
        <v>3</v>
      </c>
      <c r="C18" s="7" t="s">
        <v>26</v>
      </c>
      <c r="D18" s="7">
        <v>848</v>
      </c>
      <c r="E18" s="7">
        <f>D18-D17</f>
        <v>-319</v>
      </c>
      <c r="F18" s="7">
        <v>3500</v>
      </c>
      <c r="G18" s="21"/>
      <c r="H18" s="22"/>
    </row>
    <row r="19" spans="1:8" ht="15">
      <c r="A19" s="15" t="s">
        <v>15</v>
      </c>
      <c r="B19" s="10"/>
      <c r="C19" s="10" t="s">
        <v>27</v>
      </c>
      <c r="D19" s="10">
        <v>848</v>
      </c>
      <c r="E19" s="10"/>
      <c r="F19" s="10"/>
      <c r="G19" s="10"/>
      <c r="H19" s="11"/>
    </row>
    <row r="20" spans="1:8" ht="15">
      <c r="A20" s="12" t="s">
        <v>28</v>
      </c>
      <c r="B20" s="7">
        <v>1</v>
      </c>
      <c r="C20" s="7" t="s">
        <v>29</v>
      </c>
      <c r="D20" s="7">
        <v>772</v>
      </c>
      <c r="E20" s="7">
        <f>D20-D19</f>
        <v>-76</v>
      </c>
      <c r="F20" s="7">
        <v>3600</v>
      </c>
      <c r="G20" s="21">
        <v>546</v>
      </c>
      <c r="H20" s="22">
        <f>SUM(F20:F21)</f>
        <v>9400</v>
      </c>
    </row>
    <row r="21" spans="1:8" ht="15">
      <c r="A21" s="13">
        <v>40993</v>
      </c>
      <c r="B21" s="7">
        <v>2</v>
      </c>
      <c r="C21" s="7" t="s">
        <v>30</v>
      </c>
      <c r="D21" s="7">
        <v>1318</v>
      </c>
      <c r="E21" s="7">
        <f>D21-D20</f>
        <v>546</v>
      </c>
      <c r="F21" s="7">
        <v>5800</v>
      </c>
      <c r="G21" s="21"/>
      <c r="H21" s="22"/>
    </row>
    <row r="22" spans="1:8" ht="15">
      <c r="A22" s="15" t="s">
        <v>15</v>
      </c>
      <c r="B22" s="10"/>
      <c r="C22" s="10" t="s">
        <v>31</v>
      </c>
      <c r="D22" s="10">
        <v>1318</v>
      </c>
      <c r="E22" s="10"/>
      <c r="F22" s="10"/>
      <c r="G22" s="10"/>
      <c r="H22" s="11"/>
    </row>
    <row r="23" spans="1:8" ht="15">
      <c r="A23" s="12" t="s">
        <v>32</v>
      </c>
      <c r="B23" s="7">
        <v>1</v>
      </c>
      <c r="C23" s="7" t="s">
        <v>33</v>
      </c>
      <c r="D23" s="7">
        <v>1569</v>
      </c>
      <c r="E23" s="7">
        <f>D23-D22</f>
        <v>251</v>
      </c>
      <c r="F23" s="7">
        <v>2800</v>
      </c>
      <c r="G23" s="21">
        <f>E23+E24+E25</f>
        <v>493</v>
      </c>
      <c r="H23" s="22">
        <f>SUM(F23:F27)</f>
        <v>8800</v>
      </c>
    </row>
    <row r="24" spans="1:8" ht="15">
      <c r="A24" s="13">
        <v>40994</v>
      </c>
      <c r="B24" s="7">
        <v>2</v>
      </c>
      <c r="C24" s="7" t="s">
        <v>34</v>
      </c>
      <c r="D24" s="7">
        <v>1672</v>
      </c>
      <c r="E24" s="7">
        <f>D24-D23</f>
        <v>103</v>
      </c>
      <c r="F24" s="7">
        <v>1200</v>
      </c>
      <c r="G24" s="21"/>
      <c r="H24" s="22"/>
    </row>
    <row r="25" spans="1:8" ht="15">
      <c r="A25" s="14"/>
      <c r="B25" s="7">
        <v>3</v>
      </c>
      <c r="C25" s="7" t="s">
        <v>35</v>
      </c>
      <c r="D25" s="7">
        <v>1811</v>
      </c>
      <c r="E25" s="7">
        <f>D25-D24</f>
        <v>139</v>
      </c>
      <c r="F25" s="7">
        <v>2100</v>
      </c>
      <c r="G25" s="21"/>
      <c r="H25" s="22"/>
    </row>
    <row r="26" spans="1:8" ht="15">
      <c r="A26" s="14"/>
      <c r="B26" s="7">
        <v>4</v>
      </c>
      <c r="C26" s="7" t="s">
        <v>36</v>
      </c>
      <c r="D26" s="7">
        <v>1792</v>
      </c>
      <c r="E26" s="7">
        <f>D26-D25</f>
        <v>-19</v>
      </c>
      <c r="F26" s="7">
        <v>1000</v>
      </c>
      <c r="G26" s="21"/>
      <c r="H26" s="22"/>
    </row>
    <row r="27" spans="1:8" ht="15">
      <c r="A27" s="14"/>
      <c r="B27" s="7">
        <v>5</v>
      </c>
      <c r="C27" s="7" t="s">
        <v>37</v>
      </c>
      <c r="D27" s="7">
        <v>1407</v>
      </c>
      <c r="E27" s="7">
        <f>D27-D26</f>
        <v>-385</v>
      </c>
      <c r="F27" s="7">
        <v>1700</v>
      </c>
      <c r="G27" s="21"/>
      <c r="H27" s="22"/>
    </row>
    <row r="28" spans="1:8" ht="15">
      <c r="A28" s="15" t="s">
        <v>15</v>
      </c>
      <c r="B28" s="10"/>
      <c r="C28" s="10" t="s">
        <v>37</v>
      </c>
      <c r="D28" s="10">
        <v>1407</v>
      </c>
      <c r="E28" s="10"/>
      <c r="F28" s="10"/>
      <c r="G28" s="10"/>
      <c r="H28" s="11"/>
    </row>
    <row r="29" spans="1:8" ht="15">
      <c r="A29" s="12" t="s">
        <v>38</v>
      </c>
      <c r="B29" s="7">
        <v>1</v>
      </c>
      <c r="C29" s="7" t="s">
        <v>39</v>
      </c>
      <c r="D29" s="7">
        <v>1420</v>
      </c>
      <c r="E29" s="7">
        <f>D29-D28</f>
        <v>13</v>
      </c>
      <c r="F29" s="7">
        <v>800</v>
      </c>
      <c r="G29" s="21">
        <f>E29+E31</f>
        <v>15</v>
      </c>
      <c r="H29" s="22">
        <f>SUM(F29:F34)</f>
        <v>14500</v>
      </c>
    </row>
    <row r="30" spans="1:8" ht="15">
      <c r="A30" s="13">
        <v>40995</v>
      </c>
      <c r="B30" s="7">
        <v>2</v>
      </c>
      <c r="C30" s="7" t="s">
        <v>40</v>
      </c>
      <c r="D30" s="7">
        <v>1241</v>
      </c>
      <c r="E30" s="7">
        <f>D30-D29</f>
        <v>-179</v>
      </c>
      <c r="F30" s="7">
        <v>4100</v>
      </c>
      <c r="G30" s="21"/>
      <c r="H30" s="22"/>
    </row>
    <row r="31" spans="1:8" ht="15">
      <c r="A31" s="14"/>
      <c r="B31" s="7">
        <v>3</v>
      </c>
      <c r="C31" s="7" t="s">
        <v>41</v>
      </c>
      <c r="D31" s="7">
        <v>1243</v>
      </c>
      <c r="E31" s="7">
        <f>D31-D30</f>
        <v>2</v>
      </c>
      <c r="F31" s="7">
        <v>2000</v>
      </c>
      <c r="G31" s="21"/>
      <c r="H31" s="22"/>
    </row>
    <row r="32" spans="1:8" ht="15">
      <c r="A32" s="14"/>
      <c r="B32" s="7">
        <v>4</v>
      </c>
      <c r="C32" s="7" t="s">
        <v>42</v>
      </c>
      <c r="D32" s="7">
        <v>846</v>
      </c>
      <c r="E32" s="7">
        <f>D32-D31</f>
        <v>-397</v>
      </c>
      <c r="F32" s="7">
        <v>3000</v>
      </c>
      <c r="G32" s="21"/>
      <c r="H32" s="22"/>
    </row>
    <row r="33" spans="1:8" ht="15">
      <c r="A33" s="14"/>
      <c r="B33" s="7">
        <v>5</v>
      </c>
      <c r="C33" s="7" t="s">
        <v>43</v>
      </c>
      <c r="D33" s="7">
        <v>822</v>
      </c>
      <c r="E33" s="7">
        <f>D33-D32</f>
        <v>-24</v>
      </c>
      <c r="F33" s="7">
        <v>2000</v>
      </c>
      <c r="G33" s="21"/>
      <c r="H33" s="22"/>
    </row>
    <row r="34" spans="1:8" ht="15">
      <c r="A34" s="14"/>
      <c r="B34" s="7">
        <v>6</v>
      </c>
      <c r="C34" s="7" t="s">
        <v>44</v>
      </c>
      <c r="D34" s="7">
        <v>764</v>
      </c>
      <c r="E34" s="7">
        <f>D34-D33</f>
        <v>-58</v>
      </c>
      <c r="F34" s="7">
        <v>2600</v>
      </c>
      <c r="G34" s="21"/>
      <c r="H34" s="22"/>
    </row>
    <row r="35" spans="1:8" ht="15">
      <c r="A35" s="15" t="s">
        <v>15</v>
      </c>
      <c r="B35" s="10"/>
      <c r="C35" s="10" t="s">
        <v>45</v>
      </c>
      <c r="D35" s="10"/>
      <c r="E35" s="10"/>
      <c r="F35" s="10"/>
      <c r="G35" s="16"/>
      <c r="H35" s="17"/>
    </row>
    <row r="36" spans="1:8" ht="15">
      <c r="A36" s="12" t="s">
        <v>46</v>
      </c>
      <c r="B36" s="7">
        <v>1</v>
      </c>
      <c r="C36" s="7" t="s">
        <v>47</v>
      </c>
      <c r="D36" s="7">
        <v>1623</v>
      </c>
      <c r="E36" s="7">
        <f>D36-D34</f>
        <v>859</v>
      </c>
      <c r="F36" s="7">
        <v>6000</v>
      </c>
      <c r="G36" s="21">
        <f>E36</f>
        <v>859</v>
      </c>
      <c r="H36" s="22">
        <f>SUM(F36:F37)</f>
        <v>14000</v>
      </c>
    </row>
    <row r="37" spans="1:8" ht="15">
      <c r="A37" s="13">
        <v>40996</v>
      </c>
      <c r="B37" s="7">
        <v>2</v>
      </c>
      <c r="C37" s="7" t="s">
        <v>48</v>
      </c>
      <c r="D37" s="7">
        <v>670</v>
      </c>
      <c r="E37" s="7">
        <f>D37-D36</f>
        <v>-953</v>
      </c>
      <c r="F37" s="7">
        <v>8000</v>
      </c>
      <c r="G37" s="21"/>
      <c r="H37" s="22"/>
    </row>
    <row r="38" spans="1:8" ht="15.75" thickBot="1">
      <c r="A38" s="18" t="s">
        <v>15</v>
      </c>
      <c r="B38" s="19"/>
      <c r="C38" s="19" t="s">
        <v>49</v>
      </c>
      <c r="D38" s="19"/>
      <c r="E38" s="19"/>
      <c r="F38" s="19"/>
      <c r="G38" s="19"/>
      <c r="H38" s="20"/>
    </row>
  </sheetData>
  <sheetProtection/>
  <mergeCells count="16">
    <mergeCell ref="A1:H1"/>
    <mergeCell ref="A2:H2"/>
    <mergeCell ref="G5:G9"/>
    <mergeCell ref="H5:H9"/>
    <mergeCell ref="G11:G14"/>
    <mergeCell ref="H11:H14"/>
    <mergeCell ref="G29:G34"/>
    <mergeCell ref="H29:H34"/>
    <mergeCell ref="G36:G37"/>
    <mergeCell ref="H36:H37"/>
    <mergeCell ref="G16:G18"/>
    <mergeCell ref="H16:H18"/>
    <mergeCell ref="G20:G21"/>
    <mergeCell ref="H20:H21"/>
    <mergeCell ref="G23:G27"/>
    <mergeCell ref="H23:H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Vasily Lomakin</cp:lastModifiedBy>
  <dcterms:created xsi:type="dcterms:W3CDTF">2012-02-15T11:34:29Z</dcterms:created>
  <dcterms:modified xsi:type="dcterms:W3CDTF">2012-02-16T09:31:46Z</dcterms:modified>
  <cp:category/>
  <cp:version/>
  <cp:contentType/>
  <cp:contentStatus/>
</cp:coreProperties>
</file>